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meie\paa\users\38210240232\My Documents\MTÜ\Võistlused 2025\Torun Firefit\Arved\"/>
    </mc:Choice>
  </mc:AlternateContent>
  <xr:revisionPtr revIDLastSave="0" documentId="13_ncr:1_{05C9A129-7718-4380-8802-74316370AA37}" xr6:coauthVersionLast="47" xr6:coauthVersionMax="47" xr10:uidLastSave="{00000000-0000-0000-0000-000000000000}"/>
  <bookViews>
    <workbookView xWindow="-120" yWindow="-16320" windowWidth="29040" windowHeight="15720" xr2:uid="{400A1A67-4291-46AF-AE1F-E1848467F0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2" i="1" l="1"/>
  <c r="D62" i="1"/>
  <c r="C62" i="1" l="1"/>
</calcChain>
</file>

<file path=xl/sharedStrings.xml><?xml version="1.0" encoding="utf-8"?>
<sst xmlns="http://schemas.openxmlformats.org/spreadsheetml/2006/main" count="89" uniqueCount="87">
  <si>
    <t>Päästeameti projektitoetuse lõpparuande vorm</t>
  </si>
  <si>
    <t>Lepingu number</t>
  </si>
  <si>
    <t>Projekti nimi</t>
  </si>
  <si>
    <t>Projektijuht</t>
  </si>
  <si>
    <t>Läbiviiv organisatsioon</t>
  </si>
  <si>
    <t>Aadress, telefon, e-post</t>
  </si>
  <si>
    <t>Toetuse summa</t>
  </si>
  <si>
    <t>Projekti kestvuse aeg</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</si>
  <si>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</si>
  <si>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</si>
  <si>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</si>
  <si>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</si>
  <si>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</si>
  <si>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</si>
  <si>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</si>
  <si>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</si>
  <si>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</si>
  <si>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</si>
  <si>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</si>
  <si>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</si>
  <si>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</si>
  <si>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</si>
  <si>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</si>
  <si>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</si>
  <si>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</si>
  <si>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</si>
  <si>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</si>
  <si>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</si>
  <si>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</si>
  <si>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Jrk.nr</t>
  </si>
  <si>
    <t>Kuupäev</t>
  </si>
  <si>
    <t>(*) Eelkõige tuleb selgitada, miks kulutused erinevad projektis planeeritutest.</t>
  </si>
  <si>
    <t>Kulud kokku</t>
  </si>
  <si>
    <t>sh. Päästeameti  toetuse kulud kokku</t>
  </si>
  <si>
    <t>sh. kaas- või omafinantseeringu kulud kokku</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</si>
  <si>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</si>
  <si>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</si>
  <si>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</si>
  <si>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</si>
  <si>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</si>
  <si>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</si>
  <si>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</si>
  <si>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</si>
  <si>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</si>
  <si>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</si>
  <si>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</si>
  <si>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</si>
  <si>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Lisa 2</t>
  </si>
  <si>
    <t xml:space="preserve">Dokument allkirjastatakse digitaalselt allkirjaõigusliku isiku poolt. </t>
  </si>
  <si>
    <t>TEGEVUSARUANNE</t>
  </si>
  <si>
    <t>FINANTSARUANNE - PROJEKTILE ERALDATUD RAHALISED VAHENDID</t>
  </si>
  <si>
    <t>NR 6.4-2.1/106ML</t>
  </si>
  <si>
    <t>Alor Kasepõld</t>
  </si>
  <si>
    <t>MTÜ Tõrva Firefighters</t>
  </si>
  <si>
    <t>Metsa 1a, Tõrva, Valgamaa 68605</t>
  </si>
  <si>
    <t>Osalustasud</t>
  </si>
  <si>
    <t>Rendikorter</t>
  </si>
  <si>
    <t>Torun on päästesportlaste seas väga ihaldusväärne sihtpunkt. Väga suure osalusega võistlus, kus konkrents on kõrge ja tulemused väga hinnas. Plaanis on seal osaleda seitsme teenistujaga. See annab võimaluse üles seada mitu tandemi võistkonda ja ühe korraliku tugeva teatejooksu meeskonna. Võistluse mõttes on Torun hea kogemus võistlejale saamaks võistluskogemust ja võistluste korraldajale saamaks kogemust enda ürituse korraldamisel. Võistlejate ülesanne on kohale sõita sinna ise ja maksta lisaks transpordile oma söögid. Ülejäänu osas loodame Päästeameti abile: majutus ja võistlustasud. Kolm võistlejat ööbivad eraldi (ehk nendel maksame ainult osalustasud) ja maksavad ise oma majutuse terve ürituse vältel.</t>
  </si>
  <si>
    <t>Torun Firefit Challenge</t>
  </si>
  <si>
    <t>Oli taasilööke seoses vigastuste ja kooli lõpetamise perioodiga ning lõpuks osaes võistlusel 4 teenistujat. Siiski võistlus oli heaks kogemuseks, meeskonnajooks sai lihvimist ning muus füüsiline võimekus järgnevateks võistlusteks parendust.</t>
  </si>
  <si>
    <t>Treenida igapäevaselt on oluline, kuid vahel on vaja ka ennast võistluste raames proovile panna, et näha arengut või taandarengut. Torun pakub suhteliselt lähedal ja väikeste kuludega võistlust, millest osa saada. Kaks nädalat enne seda on Leedus võistlus ja kolm nädalat hiljem hakkavad võistlusperioodid Eestis. Lisaks on see paras hüppelaud valmistumaks ette tulevasteks võistlusteks suve teisel poolel ja sügisel. Tasuks projekti rahadest võistlustasud ja majutuse, transport, tasulised parkimised ja söömised jääbad võistlejate enda kanda, lisaks kui keegi soovib teha vahepeatust ööbimisega, siis ka see jääb enda kanda, sest sõit Tõrvast võtab sinna aega ca 16 tundi.</t>
  </si>
  <si>
    <t>Üks osalejatest ei olnud väga tihe välisvõistlustel käia, kuid kogemus pani silma särama ja sporditähekese õitsema. Järgnevad võistlused on näidanud, et eelnevatest kogemustest on olnud abi, ning mitte ainult võistlejana vaid ka ise võistluse korraldajana.</t>
  </si>
  <si>
    <t>7 PA teenistujat</t>
  </si>
  <si>
    <t>Osales 4 PA teenistujat</t>
  </si>
  <si>
    <t>41-52</t>
  </si>
  <si>
    <t>eestlased</t>
  </si>
  <si>
    <t>töötajad</t>
  </si>
  <si>
    <t>Pisut oldi kurb, et võistlusel ei osalenud rohkem enda inimesi, sest see oleks teinud soodsamaks omaosaluse transpordi arvelt. Need kes käisid kohal, nautisid üritust, nautisid omade seltskonda ja suhtlesid teiste riikide võistlejatega. Siinkohal ka uuriti Tõrva võistluse kohta ja kuidas seal osaleda saab.</t>
  </si>
  <si>
    <t>Aastad ei ole võrdsed, kuid varasemalt on Torun olnud võistlejate seas hinnatud koht ja ninna soovitakse jätkuvalt tagasi minna. Ühe aasta põhjal lihtsalt ei teeks järeldusi, sest tõesti mitmete võistlejate vigastused, koolide lõpetamised panid põntsu. Lisaks oli üksikute osalejate tõttu miinuseks suur omaosalus lisamajutuse arvelt ja sõidu jagamise arvelt.</t>
  </si>
  <si>
    <t>märts-juuni</t>
  </si>
  <si>
    <t>korraldaja</t>
  </si>
  <si>
    <t>Kütus 1</t>
  </si>
  <si>
    <t>Kütus 2</t>
  </si>
  <si>
    <t>Kütus 3</t>
  </si>
  <si>
    <t>Kütus 4</t>
  </si>
  <si>
    <t>Arved\Pank 400.jpg</t>
  </si>
  <si>
    <t>Pank 433,81.jpg</t>
  </si>
  <si>
    <t>Arved\75,34 Eur pank.pdf</t>
  </si>
  <si>
    <t>Arved\77,61 eur pank.pdf</t>
  </si>
  <si>
    <t>Arved\Torun Poola sularahakviitung 400 eur.pdf</t>
  </si>
  <si>
    <t>Arved\Airbnb 433,81</t>
  </si>
  <si>
    <t>Arved\Poola tankimine.pdf</t>
  </si>
  <si>
    <t>Arved\Torun kütus 55,55 l.pdf</t>
  </si>
  <si>
    <t>Arved\62,08 eur.pdf</t>
  </si>
  <si>
    <t>Arved\Aleksander kütus 62,28.pdf</t>
  </si>
  <si>
    <t>Kütus pank 66,30.pdf</t>
  </si>
  <si>
    <t>Kütus 62,28 pank.pdf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</si>
</sst>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u/>
      <sz val="11"/>
      <color theme="1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
      <sz val="8"/>
      <name val="Calibri"/>
      <family val="2"/>
      <charset val="186"/>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6">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bottom style="medium">
        <color indexed="64"/>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108">
    <xf numFmtId="0" fontId="0" fillId="0" borderId="0" xfId="0"/>
    <xf numFmtId="0" fontId="2" fillId="0" borderId="0" xfId="0" applyFont="1"/>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2" fillId="0" borderId="7"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5" fillId="2" borderId="19" xfId="0" applyFont="1" applyFill="1" applyBorder="1" applyAlignment="1">
      <alignment vertical="center" wrapText="1"/>
    </xf>
    <xf numFmtId="0" fontId="6" fillId="2" borderId="19" xfId="0" applyFont="1" applyFill="1" applyBorder="1" applyAlignment="1">
      <alignment vertical="center" wrapText="1"/>
    </xf>
    <xf numFmtId="0" fontId="6" fillId="2" borderId="23" xfId="0" applyFont="1" applyFill="1" applyBorder="1" applyAlignment="1">
      <alignment vertical="center" wrapText="1"/>
    </xf>
    <xf numFmtId="0" fontId="6" fillId="2" borderId="10" xfId="0" applyFont="1" applyFill="1" applyBorder="1" applyAlignment="1">
      <alignment vertical="center" wrapText="1"/>
    </xf>
    <xf numFmtId="0" fontId="5" fillId="0" borderId="10"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3"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4" fontId="2" fillId="0" borderId="3" xfId="0" applyNumberFormat="1" applyFont="1" applyBorder="1" applyAlignment="1">
      <alignment horizontal="justify" vertical="center" wrapText="1"/>
    </xf>
    <xf numFmtId="0" fontId="6" fillId="2" borderId="28" xfId="0" applyFont="1" applyFill="1" applyBorder="1" applyAlignment="1">
      <alignment vertical="center" wrapText="1"/>
    </xf>
    <xf numFmtId="0" fontId="5" fillId="0" borderId="29" xfId="0" applyFont="1" applyBorder="1" applyAlignment="1">
      <alignment vertical="center" wrapText="1"/>
    </xf>
    <xf numFmtId="0" fontId="5" fillId="0" borderId="11" xfId="0" applyFont="1" applyBorder="1" applyAlignment="1">
      <alignment vertical="center" wrapText="1"/>
    </xf>
    <xf numFmtId="0" fontId="5" fillId="0" borderId="29" xfId="0" applyFont="1" applyBorder="1" applyAlignment="1">
      <alignment horizontal="center" vertical="center" wrapText="1"/>
    </xf>
    <xf numFmtId="0" fontId="6" fillId="2" borderId="30" xfId="0" applyFont="1" applyFill="1" applyBorder="1" applyAlignment="1">
      <alignment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6" xfId="0" applyFont="1" applyBorder="1" applyAlignment="1">
      <alignment vertical="center"/>
    </xf>
    <xf numFmtId="0" fontId="5" fillId="0" borderId="22" xfId="0" applyFont="1" applyBorder="1"/>
    <xf numFmtId="0" fontId="5" fillId="0" borderId="0" xfId="0" applyFont="1"/>
    <xf numFmtId="0" fontId="12" fillId="0" borderId="0" xfId="0" applyFont="1" applyAlignment="1">
      <alignment horizontal="justify" vertical="center"/>
    </xf>
    <xf numFmtId="0" fontId="5" fillId="0" borderId="15" xfId="0" applyFont="1" applyBorder="1"/>
    <xf numFmtId="0" fontId="10" fillId="0" borderId="0" xfId="0" applyFont="1" applyAlignment="1">
      <alignment horizontal="center"/>
    </xf>
    <xf numFmtId="9" fontId="10" fillId="0" borderId="0" xfId="2" applyFont="1"/>
    <xf numFmtId="0" fontId="13" fillId="0" borderId="25" xfId="1" applyFont="1" applyBorder="1"/>
    <xf numFmtId="0" fontId="13" fillId="0" borderId="11" xfId="1" applyFont="1" applyBorder="1"/>
    <xf numFmtId="0" fontId="10" fillId="0" borderId="11" xfId="0" applyFont="1" applyBorder="1"/>
    <xf numFmtId="0" fontId="11" fillId="3" borderId="0" xfId="0" applyFont="1" applyFill="1"/>
    <xf numFmtId="0" fontId="8" fillId="0" borderId="0" xfId="0" applyFont="1"/>
    <xf numFmtId="0" fontId="14" fillId="0" borderId="0" xfId="0" applyFont="1" applyAlignment="1">
      <alignment horizontal="left" vertical="center"/>
    </xf>
    <xf numFmtId="0" fontId="3" fillId="0" borderId="38" xfId="0" applyFont="1" applyBorder="1" applyAlignment="1">
      <alignment vertical="center" wrapText="1"/>
    </xf>
    <xf numFmtId="0" fontId="3" fillId="0" borderId="31" xfId="0" applyFont="1" applyBorder="1" applyAlignment="1">
      <alignment horizontal="center" vertical="center" wrapText="1"/>
    </xf>
    <xf numFmtId="0" fontId="15"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vertical="center" wrapText="1"/>
    </xf>
    <xf numFmtId="14" fontId="2" fillId="0" borderId="7" xfId="0" applyNumberFormat="1" applyFont="1" applyBorder="1" applyAlignment="1">
      <alignment horizontal="justify" vertical="center" wrapText="1"/>
    </xf>
    <xf numFmtId="4" fontId="2" fillId="0" borderId="7"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0" fontId="16" fillId="0" borderId="0" xfId="0" applyFont="1" applyAlignment="1">
      <alignment vertical="center"/>
    </xf>
    <xf numFmtId="0" fontId="2" fillId="0" borderId="40" xfId="0" applyFont="1" applyBorder="1" applyAlignment="1">
      <alignment horizontal="justify" vertical="center" wrapText="1"/>
    </xf>
    <xf numFmtId="14" fontId="2" fillId="0" borderId="41" xfId="0" applyNumberFormat="1" applyFont="1" applyBorder="1" applyAlignment="1">
      <alignment horizontal="justify" vertical="center" wrapText="1"/>
    </xf>
    <xf numFmtId="0" fontId="2" fillId="0" borderId="41" xfId="0" applyFont="1" applyBorder="1" applyAlignment="1">
      <alignment horizontal="justify" vertical="center" wrapText="1"/>
    </xf>
    <xf numFmtId="4" fontId="2" fillId="0" borderId="41" xfId="0" applyNumberFormat="1" applyFont="1" applyBorder="1" applyAlignment="1">
      <alignment horizontal="justify" vertical="center" wrapText="1"/>
    </xf>
    <xf numFmtId="4" fontId="2" fillId="0" borderId="42" xfId="0" applyNumberFormat="1" applyFont="1" applyBorder="1" applyAlignment="1">
      <alignment horizontal="justify" vertical="center" wrapText="1"/>
    </xf>
    <xf numFmtId="0" fontId="2" fillId="0" borderId="43" xfId="0" applyFont="1" applyBorder="1" applyAlignment="1">
      <alignment horizontal="justify" vertical="center" wrapText="1"/>
    </xf>
    <xf numFmtId="4" fontId="2" fillId="0" borderId="44" xfId="0" applyNumberFormat="1" applyFont="1" applyBorder="1" applyAlignment="1">
      <alignment horizontal="justify" vertical="center" wrapText="1"/>
    </xf>
    <xf numFmtId="0" fontId="2" fillId="0" borderId="14" xfId="0" applyFont="1" applyBorder="1" applyAlignment="1">
      <alignment horizontal="justify" vertical="center" wrapText="1"/>
    </xf>
    <xf numFmtId="0" fontId="2" fillId="0" borderId="9" xfId="0" applyFont="1" applyBorder="1" applyAlignment="1">
      <alignment horizontal="justify" vertical="center" wrapText="1"/>
    </xf>
    <xf numFmtId="4" fontId="2" fillId="0" borderId="9" xfId="0" applyNumberFormat="1" applyFont="1" applyBorder="1" applyAlignment="1">
      <alignment horizontal="justify" vertical="center" wrapText="1"/>
    </xf>
    <xf numFmtId="4" fontId="2" fillId="0" borderId="45" xfId="0" applyNumberFormat="1" applyFont="1" applyBorder="1" applyAlignment="1">
      <alignment horizontal="justify" vertical="center" wrapText="1"/>
    </xf>
    <xf numFmtId="0" fontId="17" fillId="0" borderId="38" xfId="0" applyFont="1" applyBorder="1" applyAlignment="1">
      <alignment vertical="center" wrapText="1"/>
    </xf>
    <xf numFmtId="0" fontId="17" fillId="0" borderId="31" xfId="0" applyFont="1" applyBorder="1" applyAlignment="1">
      <alignment vertical="center" wrapText="1"/>
    </xf>
    <xf numFmtId="0" fontId="17" fillId="0" borderId="32" xfId="0" applyFont="1" applyBorder="1" applyAlignment="1">
      <alignment vertical="center" wrapText="1"/>
    </xf>
    <xf numFmtId="0" fontId="4" fillId="0" borderId="0" xfId="1"/>
    <xf numFmtId="0" fontId="4" fillId="0" borderId="25" xfId="1" applyBorder="1"/>
    <xf numFmtId="0" fontId="4" fillId="0" borderId="11" xfId="1" applyBorder="1"/>
    <xf numFmtId="0" fontId="4" fillId="0" borderId="12" xfId="1" applyBorder="1"/>
    <xf numFmtId="0" fontId="5" fillId="0" borderId="13" xfId="0" applyFont="1" applyBorder="1" applyAlignment="1">
      <alignment vertical="center" wrapText="1"/>
    </xf>
    <xf numFmtId="0" fontId="5" fillId="0" borderId="27" xfId="0" applyFont="1" applyBorder="1" applyAlignment="1">
      <alignment vertical="center" wrapText="1"/>
    </xf>
    <xf numFmtId="0" fontId="3" fillId="0" borderId="13" xfId="0" applyFont="1" applyBorder="1" applyAlignment="1">
      <alignment horizontal="center" vertical="center" wrapText="1"/>
    </xf>
    <xf numFmtId="0" fontId="3" fillId="0" borderId="27"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17" fontId="5" fillId="0" borderId="30" xfId="0" applyNumberFormat="1" applyFont="1" applyBorder="1" applyAlignment="1">
      <alignment horizontal="center" vertical="center" wrapText="1"/>
    </xf>
    <xf numFmtId="0" fontId="5" fillId="0" borderId="39"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justify" vertical="center"/>
    </xf>
    <xf numFmtId="0" fontId="10" fillId="0" borderId="0" xfId="0" applyFont="1"/>
    <xf numFmtId="0" fontId="5" fillId="0" borderId="17" xfId="0" applyFont="1" applyBorder="1" applyAlignment="1">
      <alignment vertical="center" wrapText="1"/>
    </xf>
    <xf numFmtId="0" fontId="5" fillId="0" borderId="18" xfId="0" applyFont="1" applyBorder="1"/>
    <xf numFmtId="0" fontId="5" fillId="0" borderId="19" xfId="0" applyFont="1" applyBorder="1"/>
    <xf numFmtId="0" fontId="5" fillId="0" borderId="20" xfId="0" applyFont="1" applyBorder="1" applyAlignment="1">
      <alignment vertical="center" wrapText="1"/>
    </xf>
    <xf numFmtId="0" fontId="5" fillId="0" borderId="16" xfId="0" applyFont="1" applyBorder="1"/>
    <xf numFmtId="0" fontId="5" fillId="0" borderId="21" xfId="0" applyFont="1" applyBorder="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85725</xdr:rowOff>
    </xdr:from>
    <xdr:to>
      <xdr:col>2</xdr:col>
      <xdr:colOff>1147053</xdr:colOff>
      <xdr:row>92</xdr:row>
      <xdr:rowOff>141177</xdr:rowOff>
    </xdr:to>
    <xdr:pic>
      <xdr:nvPicPr>
        <xdr:cNvPr id="3" name="Picture 2">
          <a:extLst>
            <a:ext uri="{FF2B5EF4-FFF2-40B4-BE49-F238E27FC236}">
              <a16:creationId xmlns:a16="http://schemas.microsoft.com/office/drawing/2014/main" id="{E929BF58-94D7-435C-BF0A-CCB7B3660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rved\Torun%20k&#252;tus%2055,55%20l.pdf" TargetMode="External"/><Relationship Id="rId13" Type="http://schemas.openxmlformats.org/officeDocument/2006/relationships/printerSettings" Target="../printerSettings/printerSettings1.bin"/><Relationship Id="rId3" Type="http://schemas.openxmlformats.org/officeDocument/2006/relationships/hyperlink" Target="Arved\75,34%20Eur%20pank.pdf" TargetMode="External"/><Relationship Id="rId7" Type="http://schemas.openxmlformats.org/officeDocument/2006/relationships/hyperlink" Target="Arved\Poola%20tankimine.pdf" TargetMode="External"/><Relationship Id="rId12" Type="http://schemas.openxmlformats.org/officeDocument/2006/relationships/hyperlink" Target="K&#252;tus%2062,28%20pank.pdf" TargetMode="External"/><Relationship Id="rId2" Type="http://schemas.openxmlformats.org/officeDocument/2006/relationships/hyperlink" Target="Pank%20433,81.jpg" TargetMode="External"/><Relationship Id="rId1" Type="http://schemas.openxmlformats.org/officeDocument/2006/relationships/hyperlink" Target="Arved\Pank%20400.jpg" TargetMode="External"/><Relationship Id="rId6" Type="http://schemas.openxmlformats.org/officeDocument/2006/relationships/hyperlink" Target="Arved\Airbnb%20433,81" TargetMode="External"/><Relationship Id="rId11" Type="http://schemas.openxmlformats.org/officeDocument/2006/relationships/hyperlink" Target="K&#252;tus%20pank%2066,30.pdf" TargetMode="External"/><Relationship Id="rId5" Type="http://schemas.openxmlformats.org/officeDocument/2006/relationships/hyperlink" Target="Arved\Torun%20Poola%20sularahakviitung%20400%20eur.pdf" TargetMode="External"/><Relationship Id="rId10" Type="http://schemas.openxmlformats.org/officeDocument/2006/relationships/hyperlink" Target="Arved\Aleksander%20k&#252;tus%2062,28.pdf" TargetMode="External"/><Relationship Id="rId4" Type="http://schemas.openxmlformats.org/officeDocument/2006/relationships/hyperlink" Target="Arved\77,61%20eur%20pank.pdf" TargetMode="External"/><Relationship Id="rId9" Type="http://schemas.openxmlformats.org/officeDocument/2006/relationships/hyperlink" Target="Arved\62,08%20eur.pdf"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G69"/>
  <sheetViews>
    <sheetView tabSelected="1" zoomScale="115" zoomScaleNormal="115" workbookViewId="0">
      <selection activeCell="C3" sqref="C3"/>
    </sheetView>
  </sheetViews>
  <sheetFormatPr defaultColWidth="8.85546875" defaultRowHeight="15" x14ac:dyDescent="0.25"/>
  <cols>
    <col min="1" max="1" width="21.42578125" style="44" customWidth="1"/>
    <col min="2" max="2" width="29.7109375" style="44" customWidth="1"/>
    <col min="3" max="3" width="27.5703125" style="44" customWidth="1"/>
    <col min="4" max="4" width="17.7109375" style="44" customWidth="1"/>
    <col min="5" max="5" width="19.28515625" style="44" customWidth="1"/>
    <col min="6" max="6" width="29.85546875" style="44" customWidth="1"/>
    <col min="7" max="16384" width="8.85546875" style="44"/>
  </cols>
  <sheetData>
    <row r="1" spans="1:4" ht="17.45" x14ac:dyDescent="0.25">
      <c r="A1" s="58" t="s">
        <v>47</v>
      </c>
    </row>
    <row r="3" spans="1:4" s="45" customFormat="1" ht="18.75" x14ac:dyDescent="0.3">
      <c r="A3" s="57" t="s">
        <v>0</v>
      </c>
    </row>
    <row r="4" spans="1:4" s="45" customFormat="1" ht="19.5" thickBot="1" x14ac:dyDescent="0.35">
      <c r="A4" s="57"/>
    </row>
    <row r="5" spans="1:4" ht="16.5" thickBot="1" x14ac:dyDescent="0.3">
      <c r="A5" s="13" t="s">
        <v>1</v>
      </c>
      <c r="B5" s="86" t="s">
        <v>51</v>
      </c>
      <c r="C5" s="87"/>
      <c r="D5" s="46"/>
    </row>
    <row r="6" spans="1:4" ht="16.5" thickBot="1" x14ac:dyDescent="0.3">
      <c r="A6" s="14" t="s">
        <v>2</v>
      </c>
      <c r="B6" s="86" t="s">
        <v>58</v>
      </c>
      <c r="C6" s="87"/>
      <c r="D6" s="46"/>
    </row>
    <row r="7" spans="1:4" ht="16.5" thickBot="1" x14ac:dyDescent="0.3">
      <c r="A7" s="15" t="s">
        <v>3</v>
      </c>
      <c r="B7" s="86" t="s">
        <v>52</v>
      </c>
      <c r="C7" s="87"/>
      <c r="D7" s="46"/>
    </row>
    <row r="8" spans="1:4" ht="16.5" thickBot="1" x14ac:dyDescent="0.3">
      <c r="A8" s="14" t="s">
        <v>4</v>
      </c>
      <c r="B8" s="86" t="s">
        <v>53</v>
      </c>
      <c r="C8" s="87"/>
      <c r="D8" s="46"/>
    </row>
    <row r="9" spans="1:4" ht="32.25" thickBot="1" x14ac:dyDescent="0.3">
      <c r="A9" s="14" t="s">
        <v>5</v>
      </c>
      <c r="B9" s="86" t="s">
        <v>54</v>
      </c>
      <c r="C9" s="87"/>
      <c r="D9" s="46"/>
    </row>
    <row r="10" spans="1:4" ht="23.45" customHeight="1" thickBot="1" x14ac:dyDescent="0.3">
      <c r="A10" s="14" t="s">
        <v>6</v>
      </c>
      <c r="B10" s="88">
        <v>1143.1199999999999</v>
      </c>
      <c r="C10" s="89"/>
      <c r="D10" s="46"/>
    </row>
    <row r="11" spans="1:4" ht="35.450000000000003" customHeight="1" thickBot="1" x14ac:dyDescent="0.3">
      <c r="A11" s="15" t="s">
        <v>7</v>
      </c>
      <c r="B11" s="94">
        <v>45809</v>
      </c>
      <c r="C11" s="95"/>
      <c r="D11" s="46"/>
    </row>
    <row r="12" spans="1:4" ht="15.6" x14ac:dyDescent="0.3">
      <c r="A12" s="47"/>
      <c r="B12" s="48"/>
      <c r="C12" s="48"/>
      <c r="D12" s="48"/>
    </row>
    <row r="13" spans="1:4" ht="16.5" thickBot="1" x14ac:dyDescent="0.3">
      <c r="A13" s="3" t="s">
        <v>49</v>
      </c>
      <c r="B13" s="48"/>
      <c r="C13" s="48"/>
      <c r="D13" s="48"/>
    </row>
    <row r="14" spans="1:4" ht="15.75" x14ac:dyDescent="0.25">
      <c r="A14" s="90"/>
      <c r="B14" s="92" t="s">
        <v>8</v>
      </c>
      <c r="C14" s="92" t="s">
        <v>9</v>
      </c>
      <c r="D14" s="48"/>
    </row>
    <row r="15" spans="1:4" ht="16.5" thickBot="1" x14ac:dyDescent="0.3">
      <c r="A15" s="91"/>
      <c r="B15" s="93"/>
      <c r="C15" s="93"/>
      <c r="D15" s="48"/>
    </row>
    <row r="16" spans="1:4" ht="409.6" thickBot="1" x14ac:dyDescent="0.3">
      <c r="A16" s="19" t="s">
        <v>10</v>
      </c>
      <c r="B16" s="18" t="s">
        <v>57</v>
      </c>
      <c r="C16" s="18" t="s">
        <v>59</v>
      </c>
      <c r="D16" s="48"/>
    </row>
    <row r="17" spans="1:5" ht="363" thickBot="1" x14ac:dyDescent="0.3">
      <c r="A17" s="16" t="s">
        <v>11</v>
      </c>
      <c r="B17" s="17" t="s">
        <v>60</v>
      </c>
      <c r="C17" s="17" t="s">
        <v>61</v>
      </c>
      <c r="D17" s="48"/>
    </row>
    <row r="18" spans="1:5" ht="25.9" customHeight="1" thickBot="1" x14ac:dyDescent="0.3">
      <c r="A18" s="32" t="s">
        <v>12</v>
      </c>
      <c r="B18" s="33" t="s">
        <v>62</v>
      </c>
      <c r="C18" s="34" t="s">
        <v>63</v>
      </c>
      <c r="D18" s="48"/>
    </row>
    <row r="19" spans="1:5" ht="15.75" x14ac:dyDescent="0.25">
      <c r="A19" s="48"/>
      <c r="B19" s="48"/>
      <c r="C19" s="48"/>
      <c r="D19" s="48"/>
    </row>
    <row r="20" spans="1:5" ht="16.5" thickBot="1" x14ac:dyDescent="0.3">
      <c r="A20" s="3" t="s">
        <v>13</v>
      </c>
      <c r="B20" s="48"/>
      <c r="C20" s="48"/>
      <c r="D20" s="48"/>
    </row>
    <row r="21" spans="1:5" ht="16.5" thickBot="1" x14ac:dyDescent="0.3">
      <c r="A21" s="20" t="s">
        <v>14</v>
      </c>
      <c r="B21" s="31">
        <v>4</v>
      </c>
      <c r="C21" s="48"/>
      <c r="D21" s="48"/>
    </row>
    <row r="22" spans="1:5" ht="16.5" thickBot="1" x14ac:dyDescent="0.3">
      <c r="A22" s="28" t="s">
        <v>15</v>
      </c>
      <c r="B22" s="29" t="s">
        <v>64</v>
      </c>
      <c r="C22" s="48"/>
      <c r="D22" s="48"/>
    </row>
    <row r="23" spans="1:5" ht="16.5" thickBot="1" x14ac:dyDescent="0.3">
      <c r="A23" s="21" t="s">
        <v>16</v>
      </c>
      <c r="B23" s="29" t="s">
        <v>65</v>
      </c>
      <c r="C23" s="48"/>
      <c r="D23" s="48"/>
    </row>
    <row r="24" spans="1:5" ht="48" thickBot="1" x14ac:dyDescent="0.3">
      <c r="A24" s="24" t="s">
        <v>46</v>
      </c>
      <c r="B24" s="30" t="s">
        <v>66</v>
      </c>
      <c r="C24" s="48"/>
      <c r="D24" s="48"/>
    </row>
    <row r="25" spans="1:5" ht="15.75" x14ac:dyDescent="0.25">
      <c r="A25" s="48"/>
      <c r="B25" s="48"/>
      <c r="C25" s="48"/>
      <c r="D25" s="48"/>
    </row>
    <row r="26" spans="1:5" ht="15.75" x14ac:dyDescent="0.25">
      <c r="A26" s="10"/>
      <c r="B26" s="10"/>
      <c r="C26" s="10"/>
      <c r="D26" s="10"/>
      <c r="E26" s="49"/>
    </row>
    <row r="27" spans="1:5" ht="16.5" thickBot="1" x14ac:dyDescent="0.3">
      <c r="A27" s="4" t="s">
        <v>17</v>
      </c>
      <c r="B27" s="50"/>
      <c r="C27" s="50"/>
      <c r="D27" s="50"/>
    </row>
    <row r="28" spans="1:5" ht="75" customHeight="1" thickBot="1" x14ac:dyDescent="0.3">
      <c r="A28" s="23" t="s">
        <v>45</v>
      </c>
      <c r="B28" s="102" t="s">
        <v>67</v>
      </c>
      <c r="C28" s="103"/>
      <c r="D28" s="104"/>
    </row>
    <row r="29" spans="1:5" ht="47.25" x14ac:dyDescent="0.25">
      <c r="A29" s="24" t="s">
        <v>18</v>
      </c>
      <c r="B29" s="105" t="s">
        <v>68</v>
      </c>
      <c r="C29" s="106"/>
      <c r="D29" s="107"/>
    </row>
    <row r="31" spans="1:5" ht="16.5" thickBot="1" x14ac:dyDescent="0.3">
      <c r="A31" s="2" t="s">
        <v>19</v>
      </c>
      <c r="B31" s="48"/>
      <c r="C31" s="48"/>
      <c r="D31" s="48"/>
      <c r="E31" s="48"/>
    </row>
    <row r="32" spans="1:5" s="51" customFormat="1" ht="32.25" thickBot="1" x14ac:dyDescent="0.3">
      <c r="A32" s="41" t="s">
        <v>20</v>
      </c>
      <c r="B32" s="8" t="s">
        <v>21</v>
      </c>
      <c r="C32" s="8" t="s">
        <v>22</v>
      </c>
      <c r="D32" s="8" t="s">
        <v>23</v>
      </c>
      <c r="E32" s="9" t="s">
        <v>24</v>
      </c>
    </row>
    <row r="33" spans="1:7" ht="16.5" thickBot="1" x14ac:dyDescent="0.3">
      <c r="A33" s="22" t="s">
        <v>38</v>
      </c>
      <c r="B33" s="22" t="s">
        <v>52</v>
      </c>
      <c r="C33" s="22" t="s">
        <v>69</v>
      </c>
      <c r="D33" s="22" t="s">
        <v>70</v>
      </c>
      <c r="E33" s="22">
        <v>53306029</v>
      </c>
    </row>
    <row r="34" spans="1:7" ht="16.5" thickBot="1" x14ac:dyDescent="0.3">
      <c r="A34" s="22" t="s">
        <v>39</v>
      </c>
      <c r="B34" s="22"/>
      <c r="C34" s="22"/>
      <c r="D34" s="22"/>
      <c r="E34" s="22"/>
    </row>
    <row r="35" spans="1:7" s="52" customFormat="1" ht="16.5" thickBot="1" x14ac:dyDescent="0.3">
      <c r="A35" s="35" t="s">
        <v>40</v>
      </c>
      <c r="B35" s="36"/>
      <c r="C35" s="36"/>
      <c r="D35" s="36"/>
      <c r="E35" s="37"/>
    </row>
    <row r="36" spans="1:7" ht="16.5" thickBot="1" x14ac:dyDescent="0.3">
      <c r="A36" s="38" t="s">
        <v>41</v>
      </c>
      <c r="B36" s="39"/>
      <c r="C36" s="39"/>
      <c r="D36" s="39"/>
      <c r="E36" s="40"/>
    </row>
    <row r="37" spans="1:7" ht="15.75" x14ac:dyDescent="0.25">
      <c r="A37" s="10"/>
      <c r="B37" s="10"/>
      <c r="C37" s="10"/>
      <c r="D37" s="10"/>
      <c r="E37" s="10"/>
    </row>
    <row r="38" spans="1:7" ht="16.5" thickBot="1" x14ac:dyDescent="0.3">
      <c r="A38" s="3" t="s">
        <v>25</v>
      </c>
      <c r="B38" s="48"/>
      <c r="C38" s="48"/>
      <c r="D38" s="48"/>
      <c r="E38" s="48"/>
    </row>
    <row r="39" spans="1:7" ht="16.5" thickBot="1" x14ac:dyDescent="0.3">
      <c r="A39" s="23" t="s">
        <v>20</v>
      </c>
      <c r="B39" s="42" t="s">
        <v>26</v>
      </c>
      <c r="C39" s="42" t="s">
        <v>27</v>
      </c>
      <c r="D39" s="43" t="s">
        <v>28</v>
      </c>
      <c r="E39" s="48"/>
    </row>
    <row r="40" spans="1:7" ht="16.5" thickBot="1" x14ac:dyDescent="0.3">
      <c r="A40" s="79"/>
      <c r="B40" s="80"/>
      <c r="C40" s="80"/>
      <c r="D40" s="81"/>
      <c r="E40" s="48"/>
    </row>
    <row r="42" spans="1:7" ht="16.5" thickBot="1" x14ac:dyDescent="0.3">
      <c r="A42" s="2" t="s">
        <v>50</v>
      </c>
    </row>
    <row r="43" spans="1:7" s="63" customFormat="1" ht="64.900000000000006" customHeight="1" thickBot="1" x14ac:dyDescent="0.3">
      <c r="A43" s="59" t="s">
        <v>29</v>
      </c>
      <c r="B43" s="60" t="s">
        <v>30</v>
      </c>
      <c r="C43" s="60" t="s">
        <v>44</v>
      </c>
      <c r="D43" s="61" t="s">
        <v>43</v>
      </c>
      <c r="E43" s="60" t="s">
        <v>42</v>
      </c>
      <c r="F43" s="62" t="s">
        <v>37</v>
      </c>
    </row>
    <row r="44" spans="1:7" ht="15.75" thickBot="1" x14ac:dyDescent="0.3">
      <c r="A44" s="5">
        <v>1</v>
      </c>
      <c r="B44" s="6">
        <v>45828</v>
      </c>
      <c r="C44" s="5" t="s">
        <v>55</v>
      </c>
      <c r="D44" s="25">
        <v>400</v>
      </c>
      <c r="E44" s="25">
        <v>0</v>
      </c>
      <c r="F44" s="83" t="s">
        <v>79</v>
      </c>
      <c r="G44" s="82" t="s">
        <v>75</v>
      </c>
    </row>
    <row r="45" spans="1:7" ht="15.75" thickBot="1" x14ac:dyDescent="0.3">
      <c r="A45" s="5">
        <v>2</v>
      </c>
      <c r="B45" s="6">
        <v>45762</v>
      </c>
      <c r="C45" s="5" t="s">
        <v>56</v>
      </c>
      <c r="D45" s="25">
        <v>433.81</v>
      </c>
      <c r="E45" s="25">
        <v>0</v>
      </c>
      <c r="F45" s="84" t="s">
        <v>80</v>
      </c>
      <c r="G45" s="82" t="s">
        <v>76</v>
      </c>
    </row>
    <row r="46" spans="1:7" ht="15.75" thickBot="1" x14ac:dyDescent="0.3">
      <c r="A46" s="5">
        <v>3</v>
      </c>
      <c r="B46" s="6">
        <v>45834</v>
      </c>
      <c r="C46" s="5" t="s">
        <v>71</v>
      </c>
      <c r="D46" s="25"/>
      <c r="E46" s="25">
        <v>75.34</v>
      </c>
      <c r="F46" s="85" t="s">
        <v>81</v>
      </c>
      <c r="G46" s="82" t="s">
        <v>77</v>
      </c>
    </row>
    <row r="47" spans="1:7" ht="15.75" thickBot="1" x14ac:dyDescent="0.3">
      <c r="A47" s="5">
        <v>4</v>
      </c>
      <c r="B47" s="6">
        <v>45830</v>
      </c>
      <c r="C47" s="5" t="s">
        <v>72</v>
      </c>
      <c r="D47" s="25"/>
      <c r="E47" s="25">
        <v>77.61</v>
      </c>
      <c r="F47" s="85" t="s">
        <v>82</v>
      </c>
      <c r="G47" s="82" t="s">
        <v>78</v>
      </c>
    </row>
    <row r="48" spans="1:7" ht="15.75" thickBot="1" x14ac:dyDescent="0.3">
      <c r="A48" s="5">
        <v>5</v>
      </c>
      <c r="B48" s="6">
        <v>45830</v>
      </c>
      <c r="C48" s="5" t="s">
        <v>73</v>
      </c>
      <c r="D48" s="26"/>
      <c r="E48" s="25">
        <v>66.3</v>
      </c>
      <c r="F48" s="85" t="s">
        <v>83</v>
      </c>
      <c r="G48" s="82" t="s">
        <v>85</v>
      </c>
    </row>
    <row r="49" spans="1:7" ht="15.75" thickBot="1" x14ac:dyDescent="0.3">
      <c r="A49" s="5">
        <v>6</v>
      </c>
      <c r="B49" s="6">
        <v>45830</v>
      </c>
      <c r="C49" s="5" t="s">
        <v>74</v>
      </c>
      <c r="D49" s="26"/>
      <c r="E49" s="25">
        <v>62.28</v>
      </c>
      <c r="F49" s="83" t="s">
        <v>84</v>
      </c>
      <c r="G49" s="82" t="s">
        <v>86</v>
      </c>
    </row>
    <row r="50" spans="1:7" ht="15.75" thickBot="1" x14ac:dyDescent="0.3">
      <c r="A50" s="5">
        <v>7</v>
      </c>
      <c r="B50" s="6"/>
      <c r="C50" s="5"/>
      <c r="D50" s="26"/>
      <c r="E50" s="25"/>
      <c r="F50" s="54"/>
    </row>
    <row r="51" spans="1:7" ht="15.75" thickBot="1" x14ac:dyDescent="0.3">
      <c r="A51" s="5">
        <v>8</v>
      </c>
      <c r="B51" s="6"/>
      <c r="C51" s="5"/>
      <c r="D51" s="26"/>
      <c r="E51" s="25"/>
      <c r="F51" s="53"/>
    </row>
    <row r="52" spans="1:7" ht="15.75" thickBot="1" x14ac:dyDescent="0.3">
      <c r="A52" s="5">
        <v>9</v>
      </c>
      <c r="B52" s="6"/>
      <c r="C52" s="5"/>
      <c r="D52" s="26"/>
      <c r="E52" s="25"/>
      <c r="F52" s="54"/>
    </row>
    <row r="53" spans="1:7" ht="15.75" thickBot="1" x14ac:dyDescent="0.3">
      <c r="A53" s="5">
        <v>10</v>
      </c>
      <c r="B53" s="6"/>
      <c r="C53" s="5"/>
      <c r="D53" s="26"/>
      <c r="E53" s="25"/>
      <c r="F53" s="53"/>
    </row>
    <row r="54" spans="1:7" ht="15.75" thickBot="1" x14ac:dyDescent="0.3">
      <c r="A54" s="5">
        <v>11</v>
      </c>
      <c r="B54" s="6"/>
      <c r="C54" s="5"/>
      <c r="D54" s="26"/>
      <c r="E54" s="25"/>
      <c r="F54" s="54"/>
    </row>
    <row r="55" spans="1:7" ht="15.75" thickBot="1" x14ac:dyDescent="0.3">
      <c r="A55" s="7">
        <v>12</v>
      </c>
      <c r="B55" s="64"/>
      <c r="C55" s="7"/>
      <c r="D55" s="65"/>
      <c r="E55" s="66"/>
      <c r="F55" s="54"/>
    </row>
    <row r="56" spans="1:7" ht="15.75" thickBot="1" x14ac:dyDescent="0.3">
      <c r="A56" s="68">
        <v>13</v>
      </c>
      <c r="B56" s="69"/>
      <c r="C56" s="70"/>
      <c r="D56" s="71"/>
      <c r="E56" s="72"/>
      <c r="F56" s="55"/>
    </row>
    <row r="57" spans="1:7" ht="15.75" thickBot="1" x14ac:dyDescent="0.3">
      <c r="A57" s="73">
        <v>14</v>
      </c>
      <c r="B57" s="5"/>
      <c r="C57" s="5"/>
      <c r="D57" s="27"/>
      <c r="E57" s="74"/>
      <c r="F57" s="55"/>
    </row>
    <row r="58" spans="1:7" ht="15.75" thickBot="1" x14ac:dyDescent="0.3">
      <c r="A58" s="75">
        <v>15</v>
      </c>
      <c r="B58" s="76"/>
      <c r="C58" s="76"/>
      <c r="D58" s="77"/>
      <c r="E58" s="78"/>
      <c r="F58" s="55"/>
    </row>
    <row r="59" spans="1:7" ht="16.5" customHeight="1" x14ac:dyDescent="0.25">
      <c r="A59" s="67" t="s">
        <v>31</v>
      </c>
      <c r="B59" s="67"/>
    </row>
    <row r="60" spans="1:7" ht="15.75" thickBot="1" x14ac:dyDescent="0.3"/>
    <row r="61" spans="1:7" ht="48" thickBot="1" x14ac:dyDescent="0.3">
      <c r="C61" s="11" t="s">
        <v>32</v>
      </c>
      <c r="D61" s="12" t="s">
        <v>33</v>
      </c>
      <c r="E61" s="12" t="s">
        <v>34</v>
      </c>
    </row>
    <row r="62" spans="1:7" x14ac:dyDescent="0.25">
      <c r="C62" s="98">
        <f>E62+D62</f>
        <v>1115.3399999999999</v>
      </c>
      <c r="D62" s="96">
        <f>SUM(D44:D58)</f>
        <v>833.81</v>
      </c>
      <c r="E62" s="98">
        <f>SUM(E44:E58)</f>
        <v>281.52999999999997</v>
      </c>
    </row>
    <row r="63" spans="1:7" ht="15.75" thickBot="1" x14ac:dyDescent="0.3">
      <c r="C63" s="99"/>
      <c r="D63" s="97"/>
      <c r="E63" s="99"/>
    </row>
    <row r="65" spans="1:3" ht="14.45" customHeight="1" x14ac:dyDescent="0.25">
      <c r="A65" s="100" t="s">
        <v>48</v>
      </c>
      <c r="B65" s="101"/>
      <c r="C65" s="101"/>
    </row>
    <row r="67" spans="1:3" x14ac:dyDescent="0.25">
      <c r="A67" s="1" t="s">
        <v>35</v>
      </c>
    </row>
    <row r="69" spans="1:3" x14ac:dyDescent="0.25">
      <c r="A69" s="56" t="s">
        <v>36</v>
      </c>
      <c r="B69" s="56"/>
    </row>
  </sheetData>
  <mergeCells count="16">
    <mergeCell ref="E62:E63"/>
    <mergeCell ref="A65:C65"/>
    <mergeCell ref="C62:C63"/>
    <mergeCell ref="B28:D28"/>
    <mergeCell ref="B29:D29"/>
    <mergeCell ref="A14:A15"/>
    <mergeCell ref="B14:B15"/>
    <mergeCell ref="C14:C15"/>
    <mergeCell ref="B11:C11"/>
    <mergeCell ref="D62:D63"/>
    <mergeCell ref="B8:C8"/>
    <mergeCell ref="B9:C9"/>
    <mergeCell ref="B10:C10"/>
    <mergeCell ref="B5:C5"/>
    <mergeCell ref="B6:C6"/>
    <mergeCell ref="B7:C7"/>
  </mergeCells>
  <phoneticPr fontId="18" type="noConversion"/>
  <hyperlinks>
    <hyperlink ref="G44" r:id="rId1" xr:uid="{82B852DF-1DA9-48F1-9F1E-0C5B3D440FA3}"/>
    <hyperlink ref="G45" r:id="rId2" xr:uid="{0DAA19AA-62DE-49EB-9798-25F00BEBBF26}"/>
    <hyperlink ref="G46" r:id="rId3" xr:uid="{FBE4ACB7-B048-4182-AA9D-7BE79B244147}"/>
    <hyperlink ref="G47" r:id="rId4" xr:uid="{1AB8F3D8-0CCA-4F85-A5CE-355F4F7511E2}"/>
    <hyperlink ref="F44" r:id="rId5" xr:uid="{7D0131F2-D34B-4966-83E2-2029DFA2C78C}"/>
    <hyperlink ref="F45" r:id="rId6" xr:uid="{B7155054-F775-47C3-B6A8-6C5F30D70350}"/>
    <hyperlink ref="F46" r:id="rId7" xr:uid="{753FCBD7-1B75-4312-B7F7-DE8B57AD6568}"/>
    <hyperlink ref="F47" r:id="rId8" xr:uid="{7326AC58-C319-4784-BED9-FD5B5A747C63}"/>
    <hyperlink ref="F48" r:id="rId9" xr:uid="{6D8276C1-1F9F-4CBF-82A0-02D88DCA95B7}"/>
    <hyperlink ref="F49" r:id="rId10" xr:uid="{B0D789A6-95BE-4910-951B-00D3FF1AD950}"/>
    <hyperlink ref="G48" r:id="rId11" xr:uid="{10C1DE2D-29B1-4843-97CF-63109C8066A1}"/>
    <hyperlink ref="G49" r:id="rId12" xr:uid="{4DB13AEA-BE84-4472-8715-190526139037}"/>
  </hyperlinks>
  <pageMargins left="0.7" right="0.7" top="0.75" bottom="0.75" header="0.3" footer="0.3"/>
  <pageSetup paperSize="9" orientation="portrait"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2023-01-13T07:13:19Z</cp:lastPrinted>
  <dcterms:created xsi:type="dcterms:W3CDTF">2023-01-13T07:12:02Z</dcterms:created>
  <dcterms:modified xsi:type="dcterms:W3CDTF">2025-08-22T08:18:00Z</dcterms:modified>
</cp:coreProperties>
</file>